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16" i="1"/>
  <c r="D4" i="1"/>
  <c r="D33" i="1" s="1"/>
  <c r="C51" i="1"/>
  <c r="C50" i="1"/>
  <c r="C46" i="1"/>
  <c r="C45" i="1" s="1"/>
  <c r="C39" i="1"/>
  <c r="C35" i="1"/>
  <c r="C16" i="1"/>
  <c r="C4" i="1"/>
  <c r="D55" i="1" l="1"/>
  <c r="C55" i="1"/>
  <c r="D43" i="1"/>
  <c r="D56" i="1" s="1"/>
  <c r="C43" i="1"/>
  <c r="C33" i="1"/>
  <c r="C56" i="1" l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<sst xmlns="http://schemas.openxmlformats.org/spreadsheetml/2006/main" count="73" uniqueCount="62">
  <si>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</si>
  <si>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</si>
  <si>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</si>
  <si>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</si>
  <si>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</si>
  <si>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</si>
  <si>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</si>
  <si>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</si>
  <si>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</si>
  <si>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</si>
  <si>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</si>
  <si>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</si>
  <si>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</si>
  <si>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</si>
  <si>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</si>
  <si>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</si>
  <si>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</si>
  <si>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</si>
  <si>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</si>
  <si>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</si>
  <si>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</si>
  <si>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</si>
  <si>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</si>
  <si>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</si>
  <si>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</si>
  <si>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</si>
  <si>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</si>
  <si>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</si>
  <si>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</si>
  <si>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</si>
  <si>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</si>
  <si>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</si>
  <si>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</si>
  <si>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</si>
  <si>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</si>
  <si>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</si>
  <si>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</si>
  <si>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</si>
  <si>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</si>
  <si>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</si>
  <si>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</si>
  <si>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</si>
  <si>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</si>
  <si>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</si>
  <si>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</si>
  <si>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</si>
  <si>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</si>
  <si>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</si>
  <si>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</si>
  <si>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</si>
  <si>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</si>
  <si>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</si>
  <si>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</si>
  <si>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</si>
  <si>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</si>
  <si>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</si>
  <si>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</si>
  <si>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</si>
  <si>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</si>
  <si>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COMONFORT, GTO.
ESTADO DE FLUJOS DE EFECTIVO
DEL 1 DE ENERO AL AL 30 DE JUNIO DEL 2017</t>
  </si>
  <si>
    <t>Directora SMDIF
LRI Gabriela Mendez Hernandez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</si>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</sst>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5" sqref="D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6" t="s">
        <v>59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7358991.3799999999</v>
      </c>
      <c r="D4" s="6">
        <f>SUM(D5:D15)</f>
        <v>15032921.710000001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5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4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4" t="s">
        <v>8</v>
      </c>
      <c r="C8" s="8">
        <v>464698.5</v>
      </c>
      <c r="D8" s="8">
        <v>826661.5</v>
      </c>
      <c r="E8" s="4"/>
    </row>
    <row r="9" spans="1:5" x14ac:dyDescent="0.2">
      <c r="A9" s="7">
        <v>4150</v>
      </c>
      <c r="B9" s="24" t="s">
        <v>9</v>
      </c>
      <c r="C9" s="8">
        <v>252298.11</v>
      </c>
      <c r="D9" s="8">
        <v>418804.08</v>
      </c>
      <c r="E9" s="4"/>
    </row>
    <row r="10" spans="1:5" x14ac:dyDescent="0.2">
      <c r="A10" s="7">
        <v>4160</v>
      </c>
      <c r="B10" s="24" t="s">
        <v>10</v>
      </c>
      <c r="C10" s="8">
        <v>12203.99</v>
      </c>
      <c r="D10" s="8">
        <v>13787456.130000001</v>
      </c>
      <c r="E10" s="4"/>
    </row>
    <row r="11" spans="1:5" x14ac:dyDescent="0.2">
      <c r="A11" s="7">
        <v>4170</v>
      </c>
      <c r="B11" s="24" t="s">
        <v>11</v>
      </c>
      <c r="C11" s="8">
        <v>14272</v>
      </c>
      <c r="D11" s="8">
        <v>0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4" t="s">
        <v>12</v>
      </c>
      <c r="C13" s="8">
        <v>256533</v>
      </c>
      <c r="D13" s="8">
        <v>0</v>
      </c>
      <c r="E13" s="4"/>
    </row>
    <row r="14" spans="1:5" x14ac:dyDescent="0.2">
      <c r="A14" s="7">
        <v>4220</v>
      </c>
      <c r="B14" s="24" t="s">
        <v>13</v>
      </c>
      <c r="C14" s="8">
        <v>6358985.7800000003</v>
      </c>
      <c r="D14" s="8">
        <v>0</v>
      </c>
      <c r="E14" s="4"/>
    </row>
    <row r="15" spans="1:5" x14ac:dyDescent="0.2">
      <c r="A15" s="16">
        <v>8001</v>
      </c>
      <c r="B15" s="25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6567202.9699999997</v>
      </c>
      <c r="D16" s="6">
        <f>SUM(D17:D32)</f>
        <v>14471571.609999999</v>
      </c>
      <c r="E16" s="4"/>
    </row>
    <row r="17" spans="1:5" x14ac:dyDescent="0.2">
      <c r="A17" s="7">
        <v>5110</v>
      </c>
      <c r="B17" s="24" t="s">
        <v>15</v>
      </c>
      <c r="C17" s="8">
        <v>5447228.4400000004</v>
      </c>
      <c r="D17" s="8">
        <v>11464793.949999999</v>
      </c>
      <c r="E17" s="4"/>
    </row>
    <row r="18" spans="1:5" x14ac:dyDescent="0.2">
      <c r="A18" s="7">
        <v>5120</v>
      </c>
      <c r="B18" s="24" t="s">
        <v>16</v>
      </c>
      <c r="C18" s="8">
        <v>410782.43</v>
      </c>
      <c r="D18" s="8">
        <v>962800.49</v>
      </c>
      <c r="E18" s="4"/>
    </row>
    <row r="19" spans="1:5" x14ac:dyDescent="0.2">
      <c r="A19" s="7">
        <v>5130</v>
      </c>
      <c r="B19" s="24" t="s">
        <v>17</v>
      </c>
      <c r="C19" s="8">
        <v>542195.06000000006</v>
      </c>
      <c r="D19" s="8">
        <v>1297933.47</v>
      </c>
      <c r="E19" s="4"/>
    </row>
    <row r="20" spans="1:5" x14ac:dyDescent="0.2">
      <c r="A20" s="7">
        <v>5210</v>
      </c>
      <c r="B20" s="24" t="s">
        <v>18</v>
      </c>
      <c r="C20" s="8">
        <v>102881.4</v>
      </c>
      <c r="D20" s="8">
        <v>590398.54</v>
      </c>
      <c r="E20" s="4"/>
    </row>
    <row r="21" spans="1:5" x14ac:dyDescent="0.2">
      <c r="A21" s="7">
        <v>5220</v>
      </c>
      <c r="B21" s="24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4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4" t="s">
        <v>21</v>
      </c>
      <c r="C23" s="8">
        <v>25162.01</v>
      </c>
      <c r="D23" s="8">
        <v>78213.84</v>
      </c>
      <c r="E23" s="4"/>
    </row>
    <row r="24" spans="1:5" x14ac:dyDescent="0.2">
      <c r="A24" s="7">
        <v>5250</v>
      </c>
      <c r="B24" s="24" t="s">
        <v>22</v>
      </c>
      <c r="C24" s="8">
        <v>38953.629999999997</v>
      </c>
      <c r="D24" s="8">
        <v>77431.320000000007</v>
      </c>
      <c r="E24" s="4"/>
    </row>
    <row r="25" spans="1:5" x14ac:dyDescent="0.2">
      <c r="A25" s="7">
        <v>5260</v>
      </c>
      <c r="B25" s="24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4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4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4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4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4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4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5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791788.41000000015</v>
      </c>
      <c r="D33" s="6">
        <f>+D4-D16</f>
        <v>561350.10000000149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-59583.31</v>
      </c>
      <c r="E35" s="4"/>
    </row>
    <row r="36" spans="1:5" x14ac:dyDescent="0.2">
      <c r="A36" s="16">
        <v>8003</v>
      </c>
      <c r="B36" s="25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5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5" t="s">
        <v>50</v>
      </c>
      <c r="C38" s="8">
        <v>0</v>
      </c>
      <c r="D38" s="8">
        <v>-59583.31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22417.200000000001</v>
      </c>
      <c r="D39" s="6">
        <f>SUM(D40:D42)</f>
        <v>116849.62</v>
      </c>
      <c r="E39" s="4"/>
    </row>
    <row r="40" spans="1:5" x14ac:dyDescent="0.2">
      <c r="A40" s="26">
        <v>1230</v>
      </c>
      <c r="B40" s="25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22417.200000000001</v>
      </c>
      <c r="D41" s="8">
        <v>116849.62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-22417.200000000001</v>
      </c>
      <c r="D43" s="6">
        <f>+D35-D39</f>
        <v>-176432.93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-700848.97</v>
      </c>
      <c r="D45" s="6">
        <f>+D46+D49</f>
        <v>371203.97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5" t="s">
        <v>51</v>
      </c>
      <c r="C49" s="8">
        <v>-700848.97</v>
      </c>
      <c r="D49" s="8">
        <v>371203.97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1369548.29</v>
      </c>
      <c r="D50" s="6">
        <f>+D51+D54</f>
        <v>216735.45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6">
        <v>2131</v>
      </c>
      <c r="B52" s="25" t="s">
        <v>48</v>
      </c>
      <c r="C52" s="8">
        <v>0</v>
      </c>
      <c r="D52" s="8">
        <v>0</v>
      </c>
      <c r="E52" s="4"/>
    </row>
    <row r="53" spans="1:5" x14ac:dyDescent="0.2">
      <c r="A53" s="27">
        <v>2132</v>
      </c>
      <c r="B53" s="25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5" t="s">
        <v>52</v>
      </c>
      <c r="C54" s="8">
        <v>1369548.29</v>
      </c>
      <c r="D54" s="8">
        <v>216735.45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-2070397.26</v>
      </c>
      <c r="D55" s="6">
        <f>+D45-D50</f>
        <v>154468.51999999996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-1301026.0499999998</v>
      </c>
      <c r="D56" s="6">
        <f>+D33+D43+D55</f>
        <v>539385.69000000146</v>
      </c>
      <c r="E56" s="4"/>
    </row>
    <row r="57" spans="1:5" x14ac:dyDescent="0.2">
      <c r="A57" s="16">
        <v>9000011</v>
      </c>
      <c r="B57" s="5" t="s">
        <v>37</v>
      </c>
      <c r="C57" s="6">
        <v>1024367.75</v>
      </c>
      <c r="D57" s="6">
        <v>1243028.3700000001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515130.11</v>
      </c>
      <c r="D58" s="12">
        <v>1024367.75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 t="s">
        <v>58</v>
      </c>
      <c r="C64" s="31"/>
      <c r="D64" s="31" t="s">
        <v>58</v>
      </c>
    </row>
    <row r="65" spans="1:4" ht="33.75" x14ac:dyDescent="0.2">
      <c r="A65" s="31"/>
      <c r="B65" s="39" t="s">
        <v>60</v>
      </c>
      <c r="C65" s="35"/>
      <c r="D65" s="40" t="s">
        <v>61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2017-03-02T18:57:17Z</cp:lastPrinted>
  <dcterms:created xsi:type="dcterms:W3CDTF">2012-12-11T20:31:36Z</dcterms:created>
  <dcterms:modified xsi:type="dcterms:W3CDTF">2017-07-18T19:46:33Z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